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" i="1"/>
  <c r="C4"/>
  <c r="F4" s="1"/>
  <c r="D4"/>
  <c r="B6"/>
  <c r="C6"/>
  <c r="D6"/>
  <c r="B16"/>
  <c r="C16"/>
  <c r="F16" s="1"/>
  <c r="D16"/>
  <c r="B9"/>
  <c r="C9"/>
  <c r="D9"/>
  <c r="B7"/>
  <c r="C7"/>
  <c r="F7" s="1"/>
  <c r="D7"/>
  <c r="B8"/>
  <c r="C8"/>
  <c r="D8"/>
  <c r="B13"/>
  <c r="C13"/>
  <c r="F13" s="1"/>
  <c r="D13"/>
  <c r="B10"/>
  <c r="C10"/>
  <c r="D10"/>
  <c r="B12"/>
  <c r="C12"/>
  <c r="F12" s="1"/>
  <c r="D12"/>
  <c r="B15"/>
  <c r="C15"/>
  <c r="D15"/>
  <c r="B11"/>
  <c r="C11"/>
  <c r="F11" s="1"/>
  <c r="D11"/>
  <c r="B17"/>
  <c r="C17"/>
  <c r="D17"/>
  <c r="B18"/>
  <c r="C18"/>
  <c r="F18" s="1"/>
  <c r="D18"/>
  <c r="B20"/>
  <c r="C20"/>
  <c r="D20"/>
  <c r="B22"/>
  <c r="C22"/>
  <c r="D22"/>
  <c r="B19"/>
  <c r="C19"/>
  <c r="D19"/>
  <c r="B21"/>
  <c r="C21"/>
  <c r="D21"/>
  <c r="B23"/>
  <c r="C23"/>
  <c r="D23"/>
  <c r="B24"/>
  <c r="C24"/>
  <c r="D24"/>
  <c r="B14"/>
  <c r="C14"/>
  <c r="D14"/>
  <c r="B5"/>
  <c r="C5"/>
  <c r="E5" s="1"/>
  <c r="D5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4"/>
  <c r="E6"/>
  <c r="F6"/>
  <c r="G6"/>
  <c r="G16"/>
  <c r="E9"/>
  <c r="F9"/>
  <c r="G9"/>
  <c r="E7"/>
  <c r="E8"/>
  <c r="F8"/>
  <c r="G8"/>
  <c r="G13"/>
  <c r="E10"/>
  <c r="F10"/>
  <c r="G10"/>
  <c r="E12"/>
  <c r="E15"/>
  <c r="F15"/>
  <c r="G15"/>
  <c r="G11"/>
  <c r="E17"/>
  <c r="F17"/>
  <c r="G17"/>
  <c r="E18"/>
  <c r="E20"/>
  <c r="F20"/>
  <c r="G20"/>
  <c r="E3"/>
  <c r="F3"/>
  <c r="G3"/>
  <c r="G18" l="1"/>
  <c r="E11"/>
  <c r="G12"/>
  <c r="E13"/>
  <c r="G7"/>
  <c r="E16"/>
  <c r="G4"/>
  <c r="F5"/>
  <c r="G5"/>
  <c r="H5" s="1"/>
  <c r="H20"/>
  <c r="H17"/>
  <c r="H15"/>
  <c r="H10"/>
  <c r="H8"/>
  <c r="H9"/>
  <c r="H6"/>
  <c r="H3"/>
  <c r="H18"/>
  <c r="H11"/>
  <c r="H12"/>
  <c r="H13"/>
  <c r="H7"/>
  <c r="H16"/>
  <c r="H4"/>
  <c r="E21" l="1"/>
  <c r="E23"/>
  <c r="E24"/>
  <c r="E1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3"/>
  <c r="F24"/>
  <c r="F1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3"/>
  <c r="H23" s="1"/>
  <c r="G24"/>
  <c r="G14"/>
  <c r="H1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22"/>
  <c r="G19"/>
  <c r="F22"/>
  <c r="F19"/>
  <c r="E22"/>
  <c r="E19"/>
  <c r="H22" l="1"/>
  <c r="H19"/>
</calcChain>
</file>

<file path=xl/sharedStrings.xml><?xml version="1.0" encoding="utf-8"?>
<sst xmlns="http://schemas.openxmlformats.org/spreadsheetml/2006/main" count="124" uniqueCount="82">
  <si>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</si>
  <si>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</si>
  <si>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</si>
  <si>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</si>
  <si>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</si>
  <si>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</si>
  <si>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</si>
  <si>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</si>
  <si>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</si>
  <si>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</si>
  <si>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</si>
  <si>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</si>
  <si>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</si>
  <si>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</si>
  <si>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</si>
  <si>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</si>
  <si>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Licencja</t>
  </si>
  <si>
    <t>Bernard Stasiewicz</t>
  </si>
  <si>
    <t>20:08.63</t>
  </si>
  <si>
    <t>Krzysztof Woźniak</t>
  </si>
  <si>
    <t>20:12.84</t>
  </si>
  <si>
    <t>Ariel Groński</t>
  </si>
  <si>
    <t>20:17.24</t>
  </si>
  <si>
    <t>Jarosław Kuklis</t>
  </si>
  <si>
    <t>20:33.53</t>
  </si>
  <si>
    <t>Nazar Parnicki</t>
  </si>
  <si>
    <t>20:37.49</t>
  </si>
  <si>
    <t>Sebastian Dąbrowski</t>
  </si>
  <si>
    <t>20:38.86</t>
  </si>
  <si>
    <t>Michał Sobczak</t>
  </si>
  <si>
    <t>20:45.27</t>
  </si>
  <si>
    <t>Kuba Juszkiewicz</t>
  </si>
  <si>
    <t>21:18.06</t>
  </si>
  <si>
    <t>Mikołaj Marzewski</t>
  </si>
  <si>
    <t>21:21.28</t>
  </si>
  <si>
    <t>Błażej Woźniak</t>
  </si>
  <si>
    <t>21:22.24</t>
  </si>
  <si>
    <t>Stanisław Fits</t>
  </si>
  <si>
    <t>21:26.61</t>
  </si>
  <si>
    <t>Karol Smolarek</t>
  </si>
  <si>
    <t>20:10.35</t>
  </si>
  <si>
    <t>Mateusz Starzak</t>
  </si>
  <si>
    <t>20:16.81</t>
  </si>
  <si>
    <t>Jan Borkowski</t>
  </si>
  <si>
    <t>21:01.06</t>
  </si>
  <si>
    <t>Olaf Olszewski</t>
  </si>
  <si>
    <t>21:01.40</t>
  </si>
  <si>
    <t>Artur Sheuchenko</t>
  </si>
  <si>
    <t>21:25.15</t>
  </si>
  <si>
    <t>Roman Ryś</t>
  </si>
  <si>
    <t>21:26.91</t>
  </si>
  <si>
    <t>Marek Moradi</t>
  </si>
  <si>
    <t>21:33.75</t>
  </si>
  <si>
    <t>Marcel Milewski</t>
  </si>
  <si>
    <t>20:22.33</t>
  </si>
  <si>
    <t>Mieczysław Łagowski</t>
  </si>
  <si>
    <t>20:44.58</t>
  </si>
  <si>
    <t>Bartosz Smolarek</t>
  </si>
  <si>
    <t>07:39.45</t>
  </si>
  <si>
    <t>Dawid Słaby</t>
  </si>
  <si>
    <t>01:56.12</t>
  </si>
  <si>
    <t>21:22.29</t>
  </si>
  <si>
    <t>20:15.18</t>
  </si>
  <si>
    <t>20:16.85</t>
  </si>
  <si>
    <t>20:38.49</t>
  </si>
  <si>
    <t>20:41.47</t>
  </si>
  <si>
    <t>20:45.90</t>
  </si>
  <si>
    <t>20:47.65</t>
  </si>
  <si>
    <t>20:51.85</t>
  </si>
  <si>
    <t>21:13.32</t>
  </si>
  <si>
    <t>20:20.98</t>
  </si>
  <si>
    <t>20:30.00</t>
  </si>
  <si>
    <t>20:53.93</t>
  </si>
  <si>
    <t>21:03.48</t>
  </si>
  <si>
    <t>21:05.81</t>
  </si>
  <si>
    <t>21:11.71</t>
  </si>
  <si>
    <t>21:26.34</t>
  </si>
  <si>
    <t>20:12.53</t>
  </si>
  <si>
    <t>20:27.63</t>
  </si>
  <si>
    <t>20:58.10</t>
  </si>
  <si>
    <t>21:14.69</t>
  </si>
  <si>
    <t>00:00.00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</si>
</sst>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H24" sqref="A1:H24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747</v>
      </c>
      <c r="C3" s="8">
        <f>RACE1!C3</f>
        <v>53</v>
      </c>
      <c r="D3" s="8" t="str">
        <f>RACE1!D3</f>
        <v>Bernard Stasiewicz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RACE1!B5</f>
        <v>402</v>
      </c>
      <c r="C4" s="8">
        <f>RACE1!C5</f>
        <v>104</v>
      </c>
      <c r="D4" s="8" t="str">
        <f>RACE1!D5</f>
        <v>Ariel Groński</v>
      </c>
      <c r="E4" s="7">
        <f>IFERROR(VLOOKUP($C4,RACE1!$C$3:$H$42,6,),0)</f>
        <v>20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42</v>
      </c>
    </row>
    <row r="5" spans="1:8">
      <c r="A5" s="1">
        <v>3</v>
      </c>
      <c r="B5" s="8">
        <f>RACE1!B4</f>
        <v>49</v>
      </c>
      <c r="C5" s="8">
        <f>RACE1!C4</f>
        <v>84</v>
      </c>
      <c r="D5" s="8" t="str">
        <f>RACE1!D4</f>
        <v>Krzysztof Woźniak</v>
      </c>
      <c r="E5" s="7">
        <f>IFERROR(VLOOKUP($C5,RACE1!$C$3:$H$42,6,),0)</f>
        <v>22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42</v>
      </c>
    </row>
    <row r="6" spans="1:8">
      <c r="A6" s="2">
        <v>4</v>
      </c>
      <c r="B6" s="8">
        <f>RACE1!B6</f>
        <v>456</v>
      </c>
      <c r="C6" s="8">
        <f>RACE1!C6</f>
        <v>114</v>
      </c>
      <c r="D6" s="8" t="str">
        <f>RACE1!D6</f>
        <v>Jarosław Kuklis</v>
      </c>
      <c r="E6" s="7">
        <f>IFERROR(VLOOKUP($C6,RACE1!$C$3:$H$42,6,),0)</f>
        <v>18</v>
      </c>
      <c r="F6" s="7">
        <f>IFERROR(VLOOKUP($C6,RACE2!$C$3:$H$42,6,),0)</f>
        <v>14</v>
      </c>
      <c r="G6" s="7">
        <f>IFERROR(VLOOKUP($C6,RACE3!$C$3:$H$42,6,),0)</f>
        <v>0</v>
      </c>
      <c r="H6" s="2">
        <f>SUM(E6:G6)</f>
        <v>32</v>
      </c>
    </row>
    <row r="7" spans="1:8">
      <c r="A7" s="1">
        <v>5</v>
      </c>
      <c r="B7" s="8">
        <f>RACE1!B9</f>
        <v>390</v>
      </c>
      <c r="C7" s="8">
        <f>RACE1!C9</f>
        <v>113</v>
      </c>
      <c r="D7" s="8" t="str">
        <f>RACE1!D9</f>
        <v>Michał Sobczak</v>
      </c>
      <c r="E7" s="7">
        <f>IFERROR(VLOOKUP($C7,RACE1!$C$3:$H$42,6,),0)</f>
        <v>14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30</v>
      </c>
    </row>
    <row r="8" spans="1:8">
      <c r="A8" s="2">
        <v>6</v>
      </c>
      <c r="B8" s="8">
        <f>RACE1!B10</f>
        <v>757</v>
      </c>
      <c r="C8" s="8">
        <f>RACE1!C10</f>
        <v>6</v>
      </c>
      <c r="D8" s="8" t="str">
        <f>RACE1!D10</f>
        <v>Kuba Juszkiewicz</v>
      </c>
      <c r="E8" s="7">
        <f>IFERROR(VLOOKUP($C8,RACE1!$C$3:$H$42,6,),0)</f>
        <v>13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28</v>
      </c>
    </row>
    <row r="9" spans="1:8">
      <c r="A9" s="1">
        <v>7</v>
      </c>
      <c r="B9" s="8">
        <f>RACE1!B8</f>
        <v>737</v>
      </c>
      <c r="C9" s="8">
        <f>RACE1!C8</f>
        <v>31</v>
      </c>
      <c r="D9" s="8" t="str">
        <f>RACE1!D8</f>
        <v>Sebastian Dąbrowski</v>
      </c>
      <c r="E9" s="7">
        <f>IFERROR(VLOOKUP($C9,RACE1!$C$3:$H$42,6,),0)</f>
        <v>15</v>
      </c>
      <c r="F9" s="7">
        <f>IFERROR(VLOOKUP($C9,RACE2!$C$3:$H$42,6,),0)</f>
        <v>13</v>
      </c>
      <c r="G9" s="7">
        <f>IFERROR(VLOOKUP($C9,RACE3!$C$3:$H$42,6,),0)</f>
        <v>0</v>
      </c>
      <c r="H9" s="2">
        <f>SUM(E9:G9)</f>
        <v>28</v>
      </c>
    </row>
    <row r="10" spans="1:8">
      <c r="A10" s="2">
        <v>8</v>
      </c>
      <c r="B10" s="8">
        <f>RACE1!B12</f>
        <v>500</v>
      </c>
      <c r="C10" s="8">
        <f>RACE1!C12</f>
        <v>67</v>
      </c>
      <c r="D10" s="8" t="str">
        <f>RACE1!D12</f>
        <v>Błażej Woźniak</v>
      </c>
      <c r="E10" s="7">
        <f>IFERROR(VLOOKUP($C10,RACE1!$C$3:$H$42,6,),0)</f>
        <v>11</v>
      </c>
      <c r="F10" s="7">
        <f>IFERROR(VLOOKUP($C10,RACE2!$C$3:$H$42,6,),0)</f>
        <v>11</v>
      </c>
      <c r="G10" s="7">
        <f>IFERROR(VLOOKUP($C10,RACE3!$C$3:$H$42,6,),0)</f>
        <v>0</v>
      </c>
      <c r="H10" s="2">
        <f>SUM(E10:G10)</f>
        <v>22</v>
      </c>
    </row>
    <row r="11" spans="1:8">
      <c r="A11" s="1">
        <v>9</v>
      </c>
      <c r="B11" s="8">
        <f>RACE1!B15</f>
        <v>349</v>
      </c>
      <c r="C11" s="8">
        <f>RACE1!C15</f>
        <v>87</v>
      </c>
      <c r="D11" s="8" t="str">
        <f>RACE1!D15</f>
        <v>Mateusz Starzak</v>
      </c>
      <c r="E11" s="7">
        <f>IFERROR(VLOOKUP($C11,RACE1!$C$3:$H$42,6,),0)</f>
        <v>8</v>
      </c>
      <c r="F11" s="7">
        <f>IFERROR(VLOOKUP($C11,RACE2!$C$3:$H$42,6,),0)</f>
        <v>12</v>
      </c>
      <c r="G11" s="7">
        <f>IFERROR(VLOOKUP($C11,RACE3!$C$3:$H$42,6,),0)</f>
        <v>0</v>
      </c>
      <c r="H11" s="2">
        <f>SUM(E11:G11)</f>
        <v>20</v>
      </c>
    </row>
    <row r="12" spans="1:8">
      <c r="A12" s="2">
        <v>10</v>
      </c>
      <c r="B12" s="8">
        <f>RACE1!B13</f>
        <v>227</v>
      </c>
      <c r="C12" s="8">
        <f>RACE1!C13</f>
        <v>102</v>
      </c>
      <c r="D12" s="8" t="str">
        <f>RACE1!D13</f>
        <v>Stanisław Fits</v>
      </c>
      <c r="E12" s="7">
        <f>IFERROR(VLOOKUP($C12,RACE1!$C$3:$H$42,6,),0)</f>
        <v>10</v>
      </c>
      <c r="F12" s="7">
        <f>IFERROR(VLOOKUP($C12,RACE2!$C$3:$H$42,6,),0)</f>
        <v>10</v>
      </c>
      <c r="G12" s="7">
        <f>IFERROR(VLOOKUP($C12,RACE3!$C$3:$H$42,6,),0)</f>
        <v>0</v>
      </c>
      <c r="H12" s="2">
        <f>SUM(E12:G12)</f>
        <v>20</v>
      </c>
    </row>
    <row r="13" spans="1:8">
      <c r="A13" s="1">
        <v>11</v>
      </c>
      <c r="B13" s="8">
        <f>RACE1!B11</f>
        <v>254</v>
      </c>
      <c r="C13" s="8">
        <f>RACE1!C11</f>
        <v>103</v>
      </c>
      <c r="D13" s="8" t="str">
        <f>RACE1!D11</f>
        <v>Mikołaj Marzewski</v>
      </c>
      <c r="E13" s="7">
        <f>IFERROR(VLOOKUP($C13,RACE1!$C$3:$H$42,6,),0)</f>
        <v>12</v>
      </c>
      <c r="F13" s="7">
        <f>IFERROR(VLOOKUP($C13,RACE2!$C$3:$H$42,6,),0)</f>
        <v>8</v>
      </c>
      <c r="G13" s="7">
        <f>IFERROR(VLOOKUP($C13,RACE3!$C$3:$H$42,6,),0)</f>
        <v>0</v>
      </c>
      <c r="H13" s="2">
        <f>SUM(E13:G13)</f>
        <v>20</v>
      </c>
    </row>
    <row r="14" spans="1:8">
      <c r="A14" s="2">
        <v>12</v>
      </c>
      <c r="B14" s="8">
        <f>RACE1!B24</f>
        <v>767</v>
      </c>
      <c r="C14" s="8">
        <f>RACE1!C24</f>
        <v>32</v>
      </c>
      <c r="D14" s="8" t="str">
        <f>RACE1!D24</f>
        <v>Dawid Słaby</v>
      </c>
      <c r="E14" s="7">
        <f>IFERROR(VLOOKUP($C14,RACE1!$C$3:$H$42,6,),0)</f>
        <v>0</v>
      </c>
      <c r="F14" s="7">
        <f>IFERROR(VLOOKUP($C14,RACE2!$C$3:$H$42,6,),0)</f>
        <v>18</v>
      </c>
      <c r="G14" s="7">
        <f>IFERROR(VLOOKUP($C14,RACE3!$C$3:$H$42,6,),0)</f>
        <v>0</v>
      </c>
      <c r="H14" s="2">
        <f>SUM(E14:G14)</f>
        <v>18</v>
      </c>
    </row>
    <row r="15" spans="1:8">
      <c r="A15" s="1">
        <v>13</v>
      </c>
      <c r="B15" s="8">
        <f>RACE1!B14</f>
        <v>84</v>
      </c>
      <c r="C15" s="8">
        <f>RACE1!C14</f>
        <v>21</v>
      </c>
      <c r="D15" s="8" t="str">
        <f>RACE1!D14</f>
        <v>Karol Smolarek</v>
      </c>
      <c r="E15" s="7">
        <f>IFERROR(VLOOKUP($C15,RACE1!$C$3:$H$42,6,),0)</f>
        <v>9</v>
      </c>
      <c r="F15" s="7">
        <f>IFERROR(VLOOKUP($C15,RACE2!$C$3:$H$42,6,),0)</f>
        <v>9</v>
      </c>
      <c r="G15" s="7">
        <f>IFERROR(VLOOKUP($C15,RACE3!$C$3:$H$42,6,),0)</f>
        <v>0</v>
      </c>
      <c r="H15" s="2">
        <f>SUM(E15:G15)</f>
        <v>18</v>
      </c>
    </row>
    <row r="16" spans="1:8">
      <c r="A16" s="2">
        <v>14</v>
      </c>
      <c r="B16" s="8">
        <f>RACE1!B7</f>
        <v>785</v>
      </c>
      <c r="C16" s="8">
        <f>RACE1!C7</f>
        <v>75</v>
      </c>
      <c r="D16" s="8" t="str">
        <f>RACE1!D7</f>
        <v>Nazar Parnicki</v>
      </c>
      <c r="E16" s="7">
        <f>IFERROR(VLOOKUP($C16,RACE1!$C$3:$H$42,6,),0)</f>
        <v>16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16</v>
      </c>
    </row>
    <row r="17" spans="1:8">
      <c r="A17" s="1">
        <v>15</v>
      </c>
      <c r="B17" s="8">
        <f>RACE1!B16</f>
        <v>13</v>
      </c>
      <c r="C17" s="8">
        <f>RACE1!C16</f>
        <v>71</v>
      </c>
      <c r="D17" s="8" t="str">
        <f>RACE1!D16</f>
        <v>Jan Borkowski</v>
      </c>
      <c r="E17" s="7">
        <f>IFERROR(VLOOKUP($C17,RACE1!$C$3:$H$42,6,),0)</f>
        <v>7</v>
      </c>
      <c r="F17" s="7">
        <f>IFERROR(VLOOKUP($C17,RACE2!$C$3:$H$42,6,),0)</f>
        <v>7</v>
      </c>
      <c r="G17" s="7">
        <f>IFERROR(VLOOKUP($C17,RACE3!$C$3:$H$42,6,),0)</f>
        <v>0</v>
      </c>
      <c r="H17" s="2">
        <f>SUM(E17:G17)</f>
        <v>14</v>
      </c>
    </row>
    <row r="18" spans="1:8">
      <c r="A18" s="2">
        <v>16</v>
      </c>
      <c r="B18" s="8">
        <f>RACE1!B17</f>
        <v>971</v>
      </c>
      <c r="C18" s="8">
        <f>RACE1!C17</f>
        <v>17</v>
      </c>
      <c r="D18" s="8" t="str">
        <f>RACE1!D17</f>
        <v>Olaf Olszewski</v>
      </c>
      <c r="E18" s="7">
        <f>IFERROR(VLOOKUP($C18,RACE1!$C$3:$H$42,6,),0)</f>
        <v>6</v>
      </c>
      <c r="F18" s="7">
        <f>IFERROR(VLOOKUP($C18,RACE2!$C$3:$H$42,6,),0)</f>
        <v>6</v>
      </c>
      <c r="G18" s="7">
        <f>IFERROR(VLOOKUP($C18,RACE3!$C$3:$H$42,6,),0)</f>
        <v>0</v>
      </c>
      <c r="H18" s="2">
        <f>SUM(E18:G18)</f>
        <v>12</v>
      </c>
    </row>
    <row r="19" spans="1:8">
      <c r="A19" s="1">
        <v>17</v>
      </c>
      <c r="B19" s="8">
        <f>RACE1!B20</f>
        <v>44</v>
      </c>
      <c r="C19" s="8">
        <f>RACE1!C20</f>
        <v>86</v>
      </c>
      <c r="D19" s="8" t="str">
        <f>RACE1!D20</f>
        <v>Marek Moradi</v>
      </c>
      <c r="E19" s="7">
        <f>IFERROR(VLOOKUP($C19,RACE1!$C$3:$H$42,6,),0)</f>
        <v>3</v>
      </c>
      <c r="F19" s="7">
        <f>IFERROR(VLOOKUP($C19,RACE2!$C$3:$H$42,6,),0)</f>
        <v>5</v>
      </c>
      <c r="G19" s="7">
        <f>IFERROR(VLOOKUP($C19,RACE3!$C$3:$H$42,6,),0)</f>
        <v>0</v>
      </c>
      <c r="H19" s="2">
        <f>SUM(E19:G19)</f>
        <v>8</v>
      </c>
    </row>
    <row r="20" spans="1:8">
      <c r="A20" s="2">
        <v>18</v>
      </c>
      <c r="B20" s="8">
        <f>RACE1!B18</f>
        <v>717</v>
      </c>
      <c r="C20" s="8">
        <f>RACE1!C18</f>
        <v>52</v>
      </c>
      <c r="D20" s="8" t="str">
        <f>RACE1!D18</f>
        <v>Artur Sheuchenko</v>
      </c>
      <c r="E20" s="7">
        <f>IFERROR(VLOOKUP($C20,RACE1!$C$3:$H$42,6,),0)</f>
        <v>5</v>
      </c>
      <c r="F20" s="7">
        <f>IFERROR(VLOOKUP($C20,RACE2!$C$3:$H$42,6,),0)</f>
        <v>3</v>
      </c>
      <c r="G20" s="7">
        <f>IFERROR(VLOOKUP($C20,RACE3!$C$3:$H$42,6,),0)</f>
        <v>0</v>
      </c>
      <c r="H20" s="2">
        <f>SUM(E20:G20)</f>
        <v>8</v>
      </c>
    </row>
    <row r="21" spans="1:8">
      <c r="A21" s="1">
        <v>19</v>
      </c>
      <c r="B21" s="8">
        <f>RACE1!B21</f>
        <v>541</v>
      </c>
      <c r="C21" s="8">
        <f>RACE1!C21</f>
        <v>19</v>
      </c>
      <c r="D21" s="8" t="str">
        <f>RACE1!D21</f>
        <v>Marcel Milewski</v>
      </c>
      <c r="E21" s="7">
        <f>IFERROR(VLOOKUP($C21,RACE1!$C$3:$H$42,6,),0)</f>
        <v>2</v>
      </c>
      <c r="F21" s="7">
        <f>IFERROR(VLOOKUP($C21,RACE2!$C$3:$H$42,6,),0)</f>
        <v>4</v>
      </c>
      <c r="G21" s="7">
        <f>IFERROR(VLOOKUP($C21,RACE3!$C$3:$H$42,6,),0)</f>
        <v>0</v>
      </c>
      <c r="H21" s="2">
        <f>SUM(E21:G21)</f>
        <v>6</v>
      </c>
    </row>
    <row r="22" spans="1:8">
      <c r="A22" s="2">
        <v>20</v>
      </c>
      <c r="B22" s="8">
        <f>RACE1!B19</f>
        <v>727</v>
      </c>
      <c r="C22" s="8">
        <f>RACE1!C19</f>
        <v>55</v>
      </c>
      <c r="D22" s="8" t="str">
        <f>RACE1!D19</f>
        <v>Roman Ryś</v>
      </c>
      <c r="E22" s="7">
        <f>IFERROR(VLOOKUP($C22,RACE1!$C$3:$H$42,6,),0)</f>
        <v>4</v>
      </c>
      <c r="F22" s="7">
        <f>IFERROR(VLOOKUP($C22,RACE2!$C$3:$H$42,6,),0)</f>
        <v>2</v>
      </c>
      <c r="G22" s="7">
        <f>IFERROR(VLOOKUP($C22,RACE3!$C$3:$H$42,6,),0)</f>
        <v>0</v>
      </c>
      <c r="H22" s="2">
        <f>SUM(E22:G22)</f>
        <v>6</v>
      </c>
    </row>
    <row r="23" spans="1:8">
      <c r="A23" s="1">
        <v>21</v>
      </c>
      <c r="B23" s="8">
        <f>RACE1!B22</f>
        <v>118</v>
      </c>
      <c r="C23" s="8">
        <f>RACE1!C22</f>
        <v>81</v>
      </c>
      <c r="D23" s="8" t="str">
        <f>RACE1!D22</f>
        <v>Mieczysław Łagowski</v>
      </c>
      <c r="E23" s="7">
        <f>IFERROR(VLOOKUP($C23,RACE1!$C$3:$H$42,6,),0)</f>
        <v>1</v>
      </c>
      <c r="F23" s="7">
        <f>IFERROR(VLOOKUP($C23,RACE2!$C$3:$H$42,6,),0)</f>
        <v>1</v>
      </c>
      <c r="G23" s="7">
        <f>IFERROR(VLOOKUP($C23,RACE3!$C$3:$H$42,6,),0)</f>
        <v>0</v>
      </c>
      <c r="H23" s="2">
        <f>SUM(E23:G23)</f>
        <v>2</v>
      </c>
    </row>
    <row r="24" spans="1:8">
      <c r="A24" s="2">
        <v>22</v>
      </c>
      <c r="B24" s="8">
        <f>RACE1!B23</f>
        <v>311</v>
      </c>
      <c r="C24" s="8">
        <f>RACE1!C23</f>
        <v>22</v>
      </c>
      <c r="D24" s="8" t="str">
        <f>RACE1!D23</f>
        <v>Bartosz Smolarek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1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K18" sqref="K18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747</v>
      </c>
      <c r="C3" s="2">
        <v>53</v>
      </c>
      <c r="D3" s="2" t="s">
        <v>17</v>
      </c>
      <c r="E3" s="2"/>
      <c r="F3" s="2">
        <v>15</v>
      </c>
      <c r="G3" s="2" t="s">
        <v>18</v>
      </c>
      <c r="H3" s="2">
        <v>25</v>
      </c>
    </row>
    <row r="4" spans="1:8">
      <c r="A4" s="1">
        <v>2</v>
      </c>
      <c r="B4" s="2">
        <v>49</v>
      </c>
      <c r="C4" s="2">
        <v>84</v>
      </c>
      <c r="D4" s="2" t="s">
        <v>19</v>
      </c>
      <c r="E4" s="2"/>
      <c r="F4" s="2">
        <v>15</v>
      </c>
      <c r="G4" s="2" t="s">
        <v>20</v>
      </c>
      <c r="H4" s="2">
        <v>22</v>
      </c>
    </row>
    <row r="5" spans="1:8">
      <c r="A5" s="1">
        <v>3</v>
      </c>
      <c r="B5" s="2">
        <v>402</v>
      </c>
      <c r="C5" s="2">
        <v>104</v>
      </c>
      <c r="D5" s="2" t="s">
        <v>21</v>
      </c>
      <c r="E5" s="2"/>
      <c r="F5" s="2">
        <v>15</v>
      </c>
      <c r="G5" s="2" t="s">
        <v>22</v>
      </c>
      <c r="H5" s="2">
        <v>20</v>
      </c>
    </row>
    <row r="6" spans="1:8">
      <c r="A6" s="1">
        <v>4</v>
      </c>
      <c r="B6" s="2">
        <v>456</v>
      </c>
      <c r="C6" s="2">
        <v>114</v>
      </c>
      <c r="D6" s="2" t="s">
        <v>23</v>
      </c>
      <c r="E6" s="2"/>
      <c r="F6" s="2">
        <v>15</v>
      </c>
      <c r="G6" s="2" t="s">
        <v>24</v>
      </c>
      <c r="H6" s="2">
        <v>18</v>
      </c>
    </row>
    <row r="7" spans="1:8">
      <c r="A7" s="1">
        <v>5</v>
      </c>
      <c r="B7" s="2">
        <v>785</v>
      </c>
      <c r="C7" s="2">
        <v>75</v>
      </c>
      <c r="D7" s="2" t="s">
        <v>25</v>
      </c>
      <c r="E7" s="2"/>
      <c r="F7" s="2">
        <v>15</v>
      </c>
      <c r="G7" s="2" t="s">
        <v>26</v>
      </c>
      <c r="H7" s="2">
        <v>16</v>
      </c>
    </row>
    <row r="8" spans="1:8">
      <c r="A8" s="1">
        <v>6</v>
      </c>
      <c r="B8" s="2">
        <v>737</v>
      </c>
      <c r="C8" s="2">
        <v>31</v>
      </c>
      <c r="D8" s="2" t="s">
        <v>27</v>
      </c>
      <c r="E8" s="2"/>
      <c r="F8" s="2">
        <v>15</v>
      </c>
      <c r="G8" s="2" t="s">
        <v>28</v>
      </c>
      <c r="H8" s="2">
        <v>15</v>
      </c>
    </row>
    <row r="9" spans="1:8">
      <c r="A9" s="1">
        <v>7</v>
      </c>
      <c r="B9" s="2">
        <v>390</v>
      </c>
      <c r="C9" s="2">
        <v>113</v>
      </c>
      <c r="D9" s="2" t="s">
        <v>29</v>
      </c>
      <c r="E9" s="2"/>
      <c r="F9" s="2">
        <v>15</v>
      </c>
      <c r="G9" s="2" t="s">
        <v>30</v>
      </c>
      <c r="H9" s="2">
        <v>14</v>
      </c>
    </row>
    <row r="10" spans="1:8">
      <c r="A10" s="1">
        <v>8</v>
      </c>
      <c r="B10" s="2">
        <v>757</v>
      </c>
      <c r="C10" s="2">
        <v>6</v>
      </c>
      <c r="D10" s="2" t="s">
        <v>31</v>
      </c>
      <c r="E10" s="2"/>
      <c r="F10" s="2">
        <v>15</v>
      </c>
      <c r="G10" s="2" t="s">
        <v>32</v>
      </c>
      <c r="H10" s="2">
        <v>13</v>
      </c>
    </row>
    <row r="11" spans="1:8">
      <c r="A11" s="1">
        <v>9</v>
      </c>
      <c r="B11" s="2">
        <v>254</v>
      </c>
      <c r="C11" s="2">
        <v>103</v>
      </c>
      <c r="D11" s="2" t="s">
        <v>33</v>
      </c>
      <c r="E11" s="2"/>
      <c r="F11" s="2">
        <v>15</v>
      </c>
      <c r="G11" s="2" t="s">
        <v>34</v>
      </c>
      <c r="H11" s="2">
        <v>12</v>
      </c>
    </row>
    <row r="12" spans="1:8">
      <c r="A12" s="1">
        <v>10</v>
      </c>
      <c r="B12" s="2">
        <v>500</v>
      </c>
      <c r="C12" s="2">
        <v>67</v>
      </c>
      <c r="D12" s="2" t="s">
        <v>35</v>
      </c>
      <c r="E12" s="2"/>
      <c r="F12" s="2">
        <v>15</v>
      </c>
      <c r="G12" s="2" t="s">
        <v>36</v>
      </c>
      <c r="H12" s="2">
        <v>11</v>
      </c>
    </row>
    <row r="13" spans="1:8">
      <c r="A13" s="1">
        <v>11</v>
      </c>
      <c r="B13" s="2">
        <v>227</v>
      </c>
      <c r="C13" s="2">
        <v>102</v>
      </c>
      <c r="D13" s="2" t="s">
        <v>37</v>
      </c>
      <c r="E13" s="2"/>
      <c r="F13" s="2">
        <v>15</v>
      </c>
      <c r="G13" s="2" t="s">
        <v>38</v>
      </c>
      <c r="H13" s="2">
        <v>10</v>
      </c>
    </row>
    <row r="14" spans="1:8">
      <c r="A14" s="1">
        <v>12</v>
      </c>
      <c r="B14" s="2">
        <v>84</v>
      </c>
      <c r="C14" s="2">
        <v>21</v>
      </c>
      <c r="D14" s="2" t="s">
        <v>39</v>
      </c>
      <c r="E14" s="2"/>
      <c r="F14" s="2">
        <v>14</v>
      </c>
      <c r="G14" s="2" t="s">
        <v>40</v>
      </c>
      <c r="H14" s="2">
        <v>9</v>
      </c>
    </row>
    <row r="15" spans="1:8">
      <c r="A15" s="1">
        <v>13</v>
      </c>
      <c r="B15" s="2">
        <v>349</v>
      </c>
      <c r="C15" s="2">
        <v>87</v>
      </c>
      <c r="D15" s="2" t="s">
        <v>41</v>
      </c>
      <c r="E15" s="2"/>
      <c r="F15" s="2">
        <v>14</v>
      </c>
      <c r="G15" s="2" t="s">
        <v>42</v>
      </c>
      <c r="H15" s="2">
        <v>8</v>
      </c>
    </row>
    <row r="16" spans="1:8">
      <c r="A16" s="1">
        <v>14</v>
      </c>
      <c r="B16" s="2">
        <v>13</v>
      </c>
      <c r="C16" s="2">
        <v>71</v>
      </c>
      <c r="D16" s="2" t="s">
        <v>43</v>
      </c>
      <c r="E16" s="2"/>
      <c r="F16" s="2">
        <v>14</v>
      </c>
      <c r="G16" s="2" t="s">
        <v>44</v>
      </c>
      <c r="H16" s="2">
        <v>7</v>
      </c>
    </row>
    <row r="17" spans="1:8">
      <c r="A17" s="1">
        <v>15</v>
      </c>
      <c r="B17" s="2">
        <v>971</v>
      </c>
      <c r="C17" s="2">
        <v>17</v>
      </c>
      <c r="D17" s="2" t="s">
        <v>45</v>
      </c>
      <c r="E17" s="2"/>
      <c r="F17" s="2">
        <v>14</v>
      </c>
      <c r="G17" s="2" t="s">
        <v>46</v>
      </c>
      <c r="H17" s="2">
        <v>6</v>
      </c>
    </row>
    <row r="18" spans="1:8">
      <c r="A18" s="1">
        <v>16</v>
      </c>
      <c r="B18" s="2">
        <v>717</v>
      </c>
      <c r="C18" s="2">
        <v>52</v>
      </c>
      <c r="D18" s="2" t="s">
        <v>47</v>
      </c>
      <c r="E18" s="2"/>
      <c r="F18" s="2">
        <v>14</v>
      </c>
      <c r="G18" s="2" t="s">
        <v>48</v>
      </c>
      <c r="H18" s="2">
        <v>5</v>
      </c>
    </row>
    <row r="19" spans="1:8">
      <c r="A19" s="1">
        <v>17</v>
      </c>
      <c r="B19" s="2">
        <v>727</v>
      </c>
      <c r="C19" s="2">
        <v>55</v>
      </c>
      <c r="D19" s="2" t="s">
        <v>49</v>
      </c>
      <c r="E19" s="2"/>
      <c r="F19" s="2">
        <v>14</v>
      </c>
      <c r="G19" s="2" t="s">
        <v>50</v>
      </c>
      <c r="H19" s="2">
        <v>4</v>
      </c>
    </row>
    <row r="20" spans="1:8">
      <c r="A20" s="1">
        <v>18</v>
      </c>
      <c r="B20" s="2">
        <v>44</v>
      </c>
      <c r="C20" s="2">
        <v>86</v>
      </c>
      <c r="D20" s="2" t="s">
        <v>51</v>
      </c>
      <c r="E20" s="2"/>
      <c r="F20" s="2">
        <v>14</v>
      </c>
      <c r="G20" s="2" t="s">
        <v>52</v>
      </c>
      <c r="H20" s="2">
        <v>3</v>
      </c>
    </row>
    <row r="21" spans="1:8">
      <c r="A21" s="1">
        <v>19</v>
      </c>
      <c r="B21" s="2">
        <v>541</v>
      </c>
      <c r="C21" s="2">
        <v>19</v>
      </c>
      <c r="D21" s="2" t="s">
        <v>53</v>
      </c>
      <c r="E21" s="2"/>
      <c r="F21" s="2">
        <v>13</v>
      </c>
      <c r="G21" s="2" t="s">
        <v>54</v>
      </c>
      <c r="H21" s="2">
        <v>2</v>
      </c>
    </row>
    <row r="22" spans="1:8">
      <c r="A22" s="1">
        <v>20</v>
      </c>
      <c r="B22" s="2">
        <v>118</v>
      </c>
      <c r="C22" s="2">
        <v>81</v>
      </c>
      <c r="D22" s="2" t="s">
        <v>55</v>
      </c>
      <c r="E22" s="2"/>
      <c r="F22" s="2">
        <v>12</v>
      </c>
      <c r="G22" s="2" t="s">
        <v>56</v>
      </c>
      <c r="H22" s="2">
        <v>1</v>
      </c>
    </row>
    <row r="23" spans="1:8">
      <c r="A23" s="1">
        <v>21</v>
      </c>
      <c r="B23" s="2">
        <v>311</v>
      </c>
      <c r="C23" s="2">
        <v>22</v>
      </c>
      <c r="D23" s="2" t="s">
        <v>57</v>
      </c>
      <c r="E23" s="2"/>
      <c r="F23" s="2">
        <v>5</v>
      </c>
      <c r="G23" s="2" t="s">
        <v>58</v>
      </c>
      <c r="H23" s="2">
        <v>0</v>
      </c>
    </row>
    <row r="24" spans="1:8">
      <c r="A24" s="1">
        <v>22</v>
      </c>
      <c r="B24" s="2">
        <v>767</v>
      </c>
      <c r="C24" s="2">
        <v>32</v>
      </c>
      <c r="D24" s="2" t="s">
        <v>59</v>
      </c>
      <c r="E24" s="2"/>
      <c r="F24" s="2">
        <v>1</v>
      </c>
      <c r="G24" s="2" t="s">
        <v>60</v>
      </c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24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747</v>
      </c>
      <c r="C3" s="2">
        <v>53</v>
      </c>
      <c r="D3" s="2" t="s">
        <v>17</v>
      </c>
      <c r="E3" s="2"/>
      <c r="F3" s="2">
        <v>16</v>
      </c>
      <c r="G3" s="2" t="s">
        <v>61</v>
      </c>
      <c r="H3" s="2">
        <v>25</v>
      </c>
    </row>
    <row r="4" spans="1:8">
      <c r="A4" s="1">
        <v>2</v>
      </c>
      <c r="B4" s="2">
        <v>402</v>
      </c>
      <c r="C4" s="2">
        <v>104</v>
      </c>
      <c r="D4" s="2" t="s">
        <v>21</v>
      </c>
      <c r="E4" s="2"/>
      <c r="F4" s="2">
        <v>15</v>
      </c>
      <c r="G4" s="2" t="s">
        <v>62</v>
      </c>
      <c r="H4" s="2">
        <v>22</v>
      </c>
    </row>
    <row r="5" spans="1:8">
      <c r="A5" s="1">
        <v>3</v>
      </c>
      <c r="B5" s="2">
        <v>49</v>
      </c>
      <c r="C5" s="2">
        <v>84</v>
      </c>
      <c r="D5" s="2" t="s">
        <v>19</v>
      </c>
      <c r="E5" s="2"/>
      <c r="F5" s="2">
        <v>15</v>
      </c>
      <c r="G5" s="2" t="s">
        <v>63</v>
      </c>
      <c r="H5" s="2">
        <v>20</v>
      </c>
    </row>
    <row r="6" spans="1:8">
      <c r="A6" s="1">
        <v>4</v>
      </c>
      <c r="B6" s="2">
        <v>767</v>
      </c>
      <c r="C6" s="2">
        <v>32</v>
      </c>
      <c r="D6" s="2" t="s">
        <v>59</v>
      </c>
      <c r="E6" s="2"/>
      <c r="F6" s="2">
        <v>15</v>
      </c>
      <c r="G6" s="2" t="s">
        <v>64</v>
      </c>
      <c r="H6" s="2">
        <v>18</v>
      </c>
    </row>
    <row r="7" spans="1:8">
      <c r="A7" s="1">
        <v>5</v>
      </c>
      <c r="B7" s="2">
        <v>390</v>
      </c>
      <c r="C7" s="2">
        <v>113</v>
      </c>
      <c r="D7" s="2" t="s">
        <v>29</v>
      </c>
      <c r="E7" s="2"/>
      <c r="F7" s="2">
        <v>15</v>
      </c>
      <c r="G7" s="2" t="s">
        <v>65</v>
      </c>
      <c r="H7" s="2">
        <v>16</v>
      </c>
    </row>
    <row r="8" spans="1:8">
      <c r="A8" s="1">
        <v>6</v>
      </c>
      <c r="B8" s="2">
        <v>757</v>
      </c>
      <c r="C8" s="2">
        <v>6</v>
      </c>
      <c r="D8" s="2" t="s">
        <v>31</v>
      </c>
      <c r="E8" s="2"/>
      <c r="F8" s="2">
        <v>15</v>
      </c>
      <c r="G8" s="2" t="s">
        <v>66</v>
      </c>
      <c r="H8" s="2">
        <v>15</v>
      </c>
    </row>
    <row r="9" spans="1:8">
      <c r="A9" s="1">
        <v>7</v>
      </c>
      <c r="B9" s="2">
        <v>456</v>
      </c>
      <c r="C9" s="2">
        <v>114</v>
      </c>
      <c r="D9" s="2" t="s">
        <v>23</v>
      </c>
      <c r="E9" s="2"/>
      <c r="F9" s="2">
        <v>15</v>
      </c>
      <c r="G9" s="2" t="s">
        <v>67</v>
      </c>
      <c r="H9" s="2">
        <v>14</v>
      </c>
    </row>
    <row r="10" spans="1:8">
      <c r="A10" s="1">
        <v>8</v>
      </c>
      <c r="B10" s="2">
        <v>737</v>
      </c>
      <c r="C10" s="2">
        <v>31</v>
      </c>
      <c r="D10" s="2" t="s">
        <v>27</v>
      </c>
      <c r="E10" s="2"/>
      <c r="F10" s="2">
        <v>15</v>
      </c>
      <c r="G10" s="2" t="s">
        <v>68</v>
      </c>
      <c r="H10" s="2">
        <v>13</v>
      </c>
    </row>
    <row r="11" spans="1:8">
      <c r="A11" s="1">
        <v>9</v>
      </c>
      <c r="B11" s="2">
        <v>349</v>
      </c>
      <c r="C11" s="2">
        <v>87</v>
      </c>
      <c r="D11" s="2" t="s">
        <v>41</v>
      </c>
      <c r="E11" s="2"/>
      <c r="F11" s="2">
        <v>15</v>
      </c>
      <c r="G11" s="2" t="s">
        <v>69</v>
      </c>
      <c r="H11" s="2">
        <v>12</v>
      </c>
    </row>
    <row r="12" spans="1:8">
      <c r="A12" s="1">
        <v>10</v>
      </c>
      <c r="B12" s="2">
        <v>500</v>
      </c>
      <c r="C12" s="2">
        <v>67</v>
      </c>
      <c r="D12" s="2" t="s">
        <v>35</v>
      </c>
      <c r="E12" s="2"/>
      <c r="F12" s="2">
        <v>14</v>
      </c>
      <c r="G12" s="2" t="s">
        <v>70</v>
      </c>
      <c r="H12" s="2">
        <v>11</v>
      </c>
    </row>
    <row r="13" spans="1:8">
      <c r="A13" s="1">
        <v>11</v>
      </c>
      <c r="B13" s="2">
        <v>227</v>
      </c>
      <c r="C13" s="2">
        <v>102</v>
      </c>
      <c r="D13" s="2" t="s">
        <v>37</v>
      </c>
      <c r="E13" s="2"/>
      <c r="F13" s="2">
        <v>14</v>
      </c>
      <c r="G13" s="2" t="s">
        <v>71</v>
      </c>
      <c r="H13" s="2">
        <v>10</v>
      </c>
    </row>
    <row r="14" spans="1:8">
      <c r="A14" s="1">
        <v>12</v>
      </c>
      <c r="B14" s="2">
        <v>84</v>
      </c>
      <c r="C14" s="2">
        <v>21</v>
      </c>
      <c r="D14" s="2" t="s">
        <v>39</v>
      </c>
      <c r="E14" s="2"/>
      <c r="F14" s="2">
        <v>14</v>
      </c>
      <c r="G14" s="2" t="s">
        <v>72</v>
      </c>
      <c r="H14" s="2">
        <v>9</v>
      </c>
    </row>
    <row r="15" spans="1:8">
      <c r="A15" s="1">
        <v>13</v>
      </c>
      <c r="B15" s="2">
        <v>254</v>
      </c>
      <c r="C15" s="2">
        <v>103</v>
      </c>
      <c r="D15" s="2" t="s">
        <v>33</v>
      </c>
      <c r="E15" s="2"/>
      <c r="F15" s="2">
        <v>14</v>
      </c>
      <c r="G15" s="2" t="s">
        <v>73</v>
      </c>
      <c r="H15" s="2">
        <v>8</v>
      </c>
    </row>
    <row r="16" spans="1:8">
      <c r="A16" s="1">
        <v>14</v>
      </c>
      <c r="B16" s="2">
        <v>13</v>
      </c>
      <c r="C16" s="2">
        <v>71</v>
      </c>
      <c r="D16" s="2" t="s">
        <v>43</v>
      </c>
      <c r="E16" s="2"/>
      <c r="F16" s="2">
        <v>14</v>
      </c>
      <c r="G16" s="2" t="s">
        <v>74</v>
      </c>
      <c r="H16" s="2">
        <v>7</v>
      </c>
    </row>
    <row r="17" spans="1:8">
      <c r="A17" s="1">
        <v>15</v>
      </c>
      <c r="B17" s="2">
        <v>971</v>
      </c>
      <c r="C17" s="2">
        <v>17</v>
      </c>
      <c r="D17" s="2" t="s">
        <v>45</v>
      </c>
      <c r="E17" s="2"/>
      <c r="F17" s="2">
        <v>14</v>
      </c>
      <c r="G17" s="2" t="s">
        <v>75</v>
      </c>
      <c r="H17" s="2">
        <v>6</v>
      </c>
    </row>
    <row r="18" spans="1:8">
      <c r="A18" s="1">
        <v>16</v>
      </c>
      <c r="B18" s="2">
        <v>44</v>
      </c>
      <c r="C18" s="2">
        <v>86</v>
      </c>
      <c r="D18" s="2" t="s">
        <v>51</v>
      </c>
      <c r="E18" s="2"/>
      <c r="F18" s="2">
        <v>14</v>
      </c>
      <c r="G18" s="2" t="s">
        <v>76</v>
      </c>
      <c r="H18" s="2">
        <v>5</v>
      </c>
    </row>
    <row r="19" spans="1:8">
      <c r="A19" s="1">
        <v>17</v>
      </c>
      <c r="B19" s="2">
        <v>541</v>
      </c>
      <c r="C19" s="2">
        <v>19</v>
      </c>
      <c r="D19" s="2" t="s">
        <v>53</v>
      </c>
      <c r="E19" s="2"/>
      <c r="F19" s="2">
        <v>13</v>
      </c>
      <c r="G19" s="2" t="s">
        <v>77</v>
      </c>
      <c r="H19" s="2">
        <v>4</v>
      </c>
    </row>
    <row r="20" spans="1:8">
      <c r="A20" s="1">
        <v>18</v>
      </c>
      <c r="B20" s="2">
        <v>717</v>
      </c>
      <c r="C20" s="2">
        <v>52</v>
      </c>
      <c r="D20" s="2" t="s">
        <v>47</v>
      </c>
      <c r="E20" s="2"/>
      <c r="F20" s="2">
        <v>13</v>
      </c>
      <c r="G20" s="2" t="s">
        <v>78</v>
      </c>
      <c r="H20" s="2">
        <v>3</v>
      </c>
    </row>
    <row r="21" spans="1:8">
      <c r="A21" s="1">
        <v>19</v>
      </c>
      <c r="B21" s="2">
        <v>727</v>
      </c>
      <c r="C21" s="2">
        <v>55</v>
      </c>
      <c r="D21" s="2" t="s">
        <v>49</v>
      </c>
      <c r="E21" s="2"/>
      <c r="F21" s="2">
        <v>13</v>
      </c>
      <c r="G21" s="2" t="s">
        <v>79</v>
      </c>
      <c r="H21" s="2">
        <v>2</v>
      </c>
    </row>
    <row r="22" spans="1:8">
      <c r="A22" s="1">
        <v>20</v>
      </c>
      <c r="B22" s="2">
        <v>118</v>
      </c>
      <c r="C22" s="2">
        <v>81</v>
      </c>
      <c r="D22" s="2" t="s">
        <v>55</v>
      </c>
      <c r="E22" s="2"/>
      <c r="F22" s="2">
        <v>12</v>
      </c>
      <c r="G22" s="2" t="s">
        <v>80</v>
      </c>
      <c r="H22" s="2">
        <v>1</v>
      </c>
    </row>
    <row r="23" spans="1:8">
      <c r="A23" s="1">
        <v>21</v>
      </c>
      <c r="B23" s="2">
        <v>311</v>
      </c>
      <c r="C23" s="2">
        <v>22</v>
      </c>
      <c r="D23" s="2" t="s">
        <v>57</v>
      </c>
      <c r="E23" s="2"/>
      <c r="F23" s="2">
        <v>0</v>
      </c>
      <c r="G23" s="2" t="s">
        <v>81</v>
      </c>
      <c r="H23" s="2">
        <v>0</v>
      </c>
    </row>
    <row r="24" spans="1:8">
      <c r="A24" s="1">
        <v>22</v>
      </c>
      <c r="B24" s="2">
        <v>785</v>
      </c>
      <c r="C24" s="2">
        <v>75</v>
      </c>
      <c r="D24" s="2" t="s">
        <v>25</v>
      </c>
      <c r="E24" s="2"/>
      <c r="F24" s="2">
        <v>0</v>
      </c>
      <c r="G24" s="2" t="s">
        <v>81</v>
      </c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2026-10-18T14:04:45Z</cp:lastPrinted>
  <dcterms:created xsi:type="dcterms:W3CDTF">2021-04-11T09:28:18Z</dcterms:created>
  <dcterms:modified xsi:type="dcterms:W3CDTF">2026-10-18T14:04:49Z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